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'Лист3'!$A$1:$N$38</definedName>
  </definedNames>
  <calcPr fullCalcOnLoad="1"/>
</workbook>
</file>

<file path=xl/sharedStrings.xml><?xml version="1.0" encoding="utf-8"?>
<sst xmlns="http://schemas.openxmlformats.org/spreadsheetml/2006/main" count="79" uniqueCount="65">
  <si>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</si>
  <si>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</si>
  <si>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</si>
  <si>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</si>
  <si>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</si>
  <si>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</si>
  <si>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</si>
  <si>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</si>
  <si>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</si>
  <si>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</si>
  <si>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</si>
  <si>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</si>
  <si>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</si>
  <si>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</si>
  <si>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</si>
  <si>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</si>
  <si>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</si>
  <si>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Морковь свежая</t>
  </si>
  <si>
    <t>кг</t>
  </si>
  <si>
    <t>Лук репчатый</t>
  </si>
  <si>
    <t>Капуста белокочанная</t>
  </si>
  <si>
    <t>Свекла свежая</t>
  </si>
  <si>
    <t>Картофель свежий</t>
  </si>
  <si>
    <t>Яблоки свежие</t>
  </si>
  <si>
    <t>Апельсины свежие</t>
  </si>
  <si>
    <t>Мандарины свежие</t>
  </si>
  <si>
    <t>Бананы свежие</t>
  </si>
  <si>
    <t>Груши свежие</t>
  </si>
  <si>
    <t>Зеленый горошек</t>
  </si>
  <si>
    <t>Джем фруктовый</t>
  </si>
  <si>
    <t>Лимоны</t>
  </si>
  <si>
    <t>Огурцы консервированные</t>
  </si>
  <si>
    <t>Кукуруза</t>
  </si>
  <si>
    <t xml:space="preserve"> консервированный, сорт высший, не менее 400гр. не более 425гр, ГОСТ 54050-2010 без признаков бомбажа</t>
  </si>
  <si>
    <t xml:space="preserve"> без добавления уксуса, не менее 680гр. не более 720 гр, маринад прозрачный без посторонних примесей,  без признаков бомбажа, ГОСТ 20144-74</t>
  </si>
  <si>
    <t>усл. бан</t>
  </si>
  <si>
    <t>4-Соколова</t>
  </si>
  <si>
    <t>цена за единицу товара, руб</t>
  </si>
  <si>
    <t>УТВЕРЖДАЮ:    Директор Лицея им. Г.Ф. Атякшева ________________ Е.Ю. Павлюк
        М.П.</t>
  </si>
  <si>
    <t>Чеснок</t>
  </si>
  <si>
    <t>1-Соп</t>
  </si>
  <si>
    <t>2-Ходжаев</t>
  </si>
  <si>
    <t>3-Юграгазторг</t>
  </si>
  <si>
    <t>Свежий, ГОСТ 27569-87, без признаков порчи, урожай 2014-2015г.г.</t>
  </si>
  <si>
    <t>плоды чистые,  без признаков порчи, урожай  2014-2015г.г., ГОСТ Р 51603-2000</t>
  </si>
  <si>
    <t>среднего размера, диаметром  не более 50 мм,,   плоды чистые, 2014-2015г.г, ГОСТ Р 53596-2009</t>
  </si>
  <si>
    <t>плоды чистые, без признаков порчи, среднего размера, диаметром  не более 120мм, урожай 2014-2015г.г., ГОСТ Р 53596-2009</t>
  </si>
  <si>
    <t xml:space="preserve"> плоды чистые,  без признаков порчи,  урожай 2014-2015г.г., ГОСТ Р 54697-2011</t>
  </si>
  <si>
    <t xml:space="preserve"> без загрязнений, содержание нитратов в норме, урожай 2014-2015г.г.,  ГОСТ Р-51811-2001</t>
  </si>
  <si>
    <t>без загрязнений, содержание нитратов в норме, урожай 2014-2015г.г., ГОСТ Р-51809-2001</t>
  </si>
  <si>
    <t>сухой, без загрязнений, содержание нитратов в норме, урожай 2014-2015г.г., ГОСТ Р-51783-2001</t>
  </si>
  <si>
    <t>"Поставка овощей, фруктов "</t>
  </si>
  <si>
    <t>Дата подготовки обоснования начальной (максимальной) цены гражданско-правового договора: 19.02.2015 г.</t>
  </si>
  <si>
    <t>Поставщик №1  Исх 1877 от 30.12.2014г. Вх. 86/1 от 23.01.14г.</t>
  </si>
  <si>
    <t>Поставщик №2  Исх 1880 от 30.12.2014г. Вх.  от 12.01.15г.</t>
  </si>
  <si>
    <t>Поставщик №3  Исх 1657/1 от 21.11.2014г. Вх. 2120 от 25.11.14г.</t>
  </si>
  <si>
    <t>Поставщик №4  Исх1878 от 30.12.2014г. Вх. 169 от 04.02.15г.</t>
  </si>
  <si>
    <t>Поставщик №5  Исх 1879 от 30.12.2014г. Вх. 170 от 04.02.15г.</t>
  </si>
  <si>
    <t>5-Восточный</t>
  </si>
  <si>
    <t>содержание нитратов в норме, урожай 2014-2015г.г.,  ГОСТ 32284-2013</t>
  </si>
  <si>
    <t>без загрязнений, содержание нитратов в норме, урожай 2014-2015г.г., ГОСТ 51808-2013</t>
  </si>
  <si>
    <t>Свежие, ГОСТ Р 53596-2009, среднего размера, диаметром не менее 110мм не более 120мм, плоды чистые, без признаков порчи, урожай2014-2015г.г.</t>
  </si>
  <si>
    <t>Сахарная, консервированная, ГОСТ 53958-2010, не менее 340гр. не более 420гр., без ГМО, в жестяных банках, упаковка без повреждений</t>
  </si>
  <si>
    <t xml:space="preserve">величина плода средняя (не менее 50 и не более 200гр),  плоды чистые, без признаков порчи  урожай 2014-2015г.г,  ГОСТ Р 21713-76 </t>
  </si>
  <si>
    <t>не менее 380гр. и не более 450 гр, ГОСТ Р 52817-2007, консистенция желеобразная, ягоды разваренные, упаковка без бомбажа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</si>
</sst>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4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32</xdr:row>
      <xdr:rowOff>57150</xdr:rowOff>
    </xdr:from>
    <xdr:to>
      <xdr:col>2</xdr:col>
      <xdr:colOff>542925</xdr:colOff>
      <xdr:row>34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8488025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BreakPreview" zoomScaleSheetLayoutView="100" zoomScalePageLayoutView="0" workbookViewId="0" topLeftCell="A1">
      <selection activeCell="E29" sqref="E29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0.00390625" style="0" customWidth="1"/>
    <col min="9" max="10" width="9.7109375" style="0" customWidth="1"/>
    <col min="11" max="11" width="9.421875" style="0" customWidth="1"/>
    <col min="12" max="12" width="11.7109375" style="0" customWidth="1"/>
    <col min="13" max="13" width="14.140625" style="0" customWidth="1"/>
    <col min="14" max="14" width="19.57421875" style="0" customWidth="1"/>
  </cols>
  <sheetData>
    <row r="1" spans="11:14" ht="77.25" customHeight="1">
      <c r="K1" s="29" t="s">
        <v>38</v>
      </c>
      <c r="L1" s="29"/>
      <c r="M1" s="29"/>
      <c r="N1" s="29"/>
    </row>
    <row r="3" spans="1:14" ht="19.5" customHeight="1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7.25" customHeight="1">
      <c r="A4" s="41" t="s">
        <v>51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s="25" customFormat="1" ht="15.75">
      <c r="A6" s="24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.75" customHeight="1">
      <c r="A7" s="37" t="s">
        <v>12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9"/>
    </row>
    <row r="8" spans="1:15" ht="32.25" customHeight="1">
      <c r="A8" s="29" t="s">
        <v>11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9"/>
    </row>
    <row r="9" spans="1:15" s="25" customFormat="1" ht="15.75">
      <c r="A9" s="42" t="s">
        <v>14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26"/>
    </row>
    <row r="11" spans="1:14" ht="27" customHeight="1">
      <c r="A11" s="30" t="s">
        <v>6</v>
      </c>
      <c r="B11" s="30" t="s">
        <v>0</v>
      </c>
      <c r="C11" s="38" t="s">
        <v>7</v>
      </c>
      <c r="D11" s="30" t="s">
        <v>5</v>
      </c>
      <c r="E11" s="30" t="s">
        <v>1</v>
      </c>
      <c r="F11" s="30" t="s">
        <v>4</v>
      </c>
      <c r="G11" s="31" t="s">
        <v>2</v>
      </c>
      <c r="H11" s="31"/>
      <c r="I11" s="31"/>
      <c r="J11" s="31"/>
      <c r="K11" s="31"/>
      <c r="L11" s="38" t="s">
        <v>37</v>
      </c>
      <c r="M11" s="30" t="s">
        <v>3</v>
      </c>
      <c r="N11" s="30" t="s">
        <v>10</v>
      </c>
    </row>
    <row r="12" spans="1:20" ht="113.25" customHeight="1">
      <c r="A12" s="30"/>
      <c r="B12" s="30"/>
      <c r="C12" s="39"/>
      <c r="D12" s="30"/>
      <c r="E12" s="30"/>
      <c r="F12" s="30"/>
      <c r="G12" s="27" t="s">
        <v>53</v>
      </c>
      <c r="H12" s="27" t="s">
        <v>54</v>
      </c>
      <c r="I12" s="27" t="s">
        <v>55</v>
      </c>
      <c r="J12" s="27" t="s">
        <v>56</v>
      </c>
      <c r="K12" s="27" t="s">
        <v>57</v>
      </c>
      <c r="L12" s="39"/>
      <c r="M12" s="30"/>
      <c r="N12" s="30"/>
      <c r="T12" t="s">
        <v>40</v>
      </c>
    </row>
    <row r="13" spans="1:20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2">
        <v>12</v>
      </c>
      <c r="N13" s="1">
        <v>13</v>
      </c>
      <c r="T13" t="s">
        <v>41</v>
      </c>
    </row>
    <row r="14" spans="1:20" ht="52.5" customHeight="1">
      <c r="A14" s="1">
        <v>1</v>
      </c>
      <c r="B14" s="2" t="s">
        <v>17</v>
      </c>
      <c r="C14" s="2" t="s">
        <v>18</v>
      </c>
      <c r="D14" s="18">
        <v>480</v>
      </c>
      <c r="E14" s="10" t="s">
        <v>59</v>
      </c>
      <c r="F14" s="10">
        <v>4</v>
      </c>
      <c r="G14" s="3">
        <v>40</v>
      </c>
      <c r="H14" s="3">
        <v>45</v>
      </c>
      <c r="I14" s="3">
        <v>40</v>
      </c>
      <c r="J14" s="3">
        <v>45</v>
      </c>
      <c r="K14" s="3">
        <v>45</v>
      </c>
      <c r="L14" s="3">
        <v>43</v>
      </c>
      <c r="M14" s="4">
        <f>STDEVA(G14:J14)/(SUM(G14:J14)/COUNTIF(G14:J14,"&gt;0"))</f>
        <v>0.06792356108113246</v>
      </c>
      <c r="N14" s="3">
        <v>20640</v>
      </c>
      <c r="O14" s="22"/>
      <c r="T14" t="s">
        <v>42</v>
      </c>
    </row>
    <row r="15" spans="1:20" ht="64.5" customHeight="1">
      <c r="A15" s="1">
        <v>2</v>
      </c>
      <c r="B15" s="11" t="s">
        <v>19</v>
      </c>
      <c r="C15" s="1" t="s">
        <v>18</v>
      </c>
      <c r="D15" s="19">
        <v>180</v>
      </c>
      <c r="E15" s="15" t="s">
        <v>50</v>
      </c>
      <c r="F15" s="10">
        <v>4</v>
      </c>
      <c r="G15" s="3">
        <v>45</v>
      </c>
      <c r="H15" s="3">
        <v>45</v>
      </c>
      <c r="I15" s="3">
        <v>45</v>
      </c>
      <c r="J15" s="3">
        <v>40</v>
      </c>
      <c r="K15" s="19">
        <v>40</v>
      </c>
      <c r="L15" s="3">
        <v>43</v>
      </c>
      <c r="M15" s="4">
        <f aca="true" t="shared" si="0" ref="M15:M29">STDEVA(G15:J15)/(SUM(G15:J15)/COUNTIF(G15:J15,"&gt;0"))</f>
        <v>0.05714285714285714</v>
      </c>
      <c r="N15" s="3">
        <v>7740</v>
      </c>
      <c r="O15" s="22"/>
      <c r="T15" s="21" t="s">
        <v>36</v>
      </c>
    </row>
    <row r="16" spans="1:20" ht="50.25" customHeight="1">
      <c r="A16" s="1">
        <v>3</v>
      </c>
      <c r="B16" s="1" t="s">
        <v>20</v>
      </c>
      <c r="C16" s="17" t="s">
        <v>18</v>
      </c>
      <c r="D16" s="20">
        <v>500</v>
      </c>
      <c r="E16" s="16" t="s">
        <v>49</v>
      </c>
      <c r="F16" s="10">
        <v>4</v>
      </c>
      <c r="G16" s="3">
        <v>45</v>
      </c>
      <c r="H16" s="3">
        <v>45</v>
      </c>
      <c r="I16" s="3">
        <v>38</v>
      </c>
      <c r="J16" s="3">
        <v>45</v>
      </c>
      <c r="K16" s="19">
        <v>50</v>
      </c>
      <c r="L16" s="3">
        <v>44</v>
      </c>
      <c r="M16" s="4">
        <f t="shared" si="0"/>
        <v>0.08092485549132948</v>
      </c>
      <c r="N16" s="3">
        <v>22000</v>
      </c>
      <c r="O16" s="22"/>
      <c r="T16" s="21" t="s">
        <v>58</v>
      </c>
    </row>
    <row r="17" spans="1:15" ht="52.5" customHeight="1">
      <c r="A17" s="1">
        <v>4</v>
      </c>
      <c r="B17" s="1" t="s">
        <v>21</v>
      </c>
      <c r="C17" s="3" t="s">
        <v>18</v>
      </c>
      <c r="D17" s="20">
        <v>180</v>
      </c>
      <c r="E17" s="16" t="s">
        <v>48</v>
      </c>
      <c r="F17" s="10">
        <v>4</v>
      </c>
      <c r="G17" s="3">
        <v>40</v>
      </c>
      <c r="H17" s="3">
        <v>45</v>
      </c>
      <c r="I17" s="13">
        <v>40</v>
      </c>
      <c r="J17" s="3">
        <v>55</v>
      </c>
      <c r="K17" s="19">
        <v>50</v>
      </c>
      <c r="L17" s="3">
        <v>46</v>
      </c>
      <c r="M17" s="4">
        <f t="shared" si="0"/>
        <v>0.15713484026367724</v>
      </c>
      <c r="N17" s="3">
        <v>8280</v>
      </c>
      <c r="O17" s="22"/>
    </row>
    <row r="18" spans="1:15" ht="51" customHeight="1">
      <c r="A18" s="1">
        <v>5</v>
      </c>
      <c r="B18" s="1" t="s">
        <v>22</v>
      </c>
      <c r="C18" s="3" t="s">
        <v>18</v>
      </c>
      <c r="D18" s="20">
        <v>1400</v>
      </c>
      <c r="E18" s="16" t="s">
        <v>60</v>
      </c>
      <c r="F18" s="10">
        <v>4</v>
      </c>
      <c r="G18" s="12">
        <v>40</v>
      </c>
      <c r="H18" s="12">
        <v>45</v>
      </c>
      <c r="I18" s="14">
        <v>40</v>
      </c>
      <c r="J18" s="12">
        <v>53</v>
      </c>
      <c r="K18" s="23">
        <v>50</v>
      </c>
      <c r="L18" s="3">
        <v>45</v>
      </c>
      <c r="M18" s="4">
        <f t="shared" si="0"/>
        <v>0.13791724823611962</v>
      </c>
      <c r="N18" s="3">
        <v>63000</v>
      </c>
      <c r="O18" s="22"/>
    </row>
    <row r="19" spans="1:15" ht="49.5" customHeight="1">
      <c r="A19" s="1">
        <v>6</v>
      </c>
      <c r="B19" s="1" t="s">
        <v>23</v>
      </c>
      <c r="C19" s="3" t="s">
        <v>18</v>
      </c>
      <c r="D19" s="20">
        <v>300</v>
      </c>
      <c r="E19" s="16" t="s">
        <v>47</v>
      </c>
      <c r="F19" s="10">
        <v>4</v>
      </c>
      <c r="G19" s="12">
        <v>100</v>
      </c>
      <c r="H19" s="12">
        <v>100</v>
      </c>
      <c r="I19" s="14">
        <v>110</v>
      </c>
      <c r="J19" s="12">
        <v>115</v>
      </c>
      <c r="K19" s="23">
        <v>100</v>
      </c>
      <c r="L19" s="3">
        <v>105</v>
      </c>
      <c r="M19" s="4">
        <f t="shared" si="0"/>
        <v>0.07058823529411765</v>
      </c>
      <c r="N19" s="3">
        <v>31500</v>
      </c>
      <c r="O19" s="22"/>
    </row>
    <row r="20" spans="1:15" ht="78" customHeight="1">
      <c r="A20" s="1">
        <v>7</v>
      </c>
      <c r="B20" s="1" t="s">
        <v>24</v>
      </c>
      <c r="C20" s="3" t="s">
        <v>18</v>
      </c>
      <c r="D20" s="20">
        <v>180</v>
      </c>
      <c r="E20" s="16" t="s">
        <v>46</v>
      </c>
      <c r="F20" s="10">
        <v>4</v>
      </c>
      <c r="G20" s="12">
        <v>90</v>
      </c>
      <c r="H20" s="12">
        <v>95</v>
      </c>
      <c r="I20" s="14">
        <v>100</v>
      </c>
      <c r="J20" s="12">
        <v>105</v>
      </c>
      <c r="K20" s="23">
        <v>110</v>
      </c>
      <c r="L20" s="3">
        <v>100</v>
      </c>
      <c r="M20" s="4">
        <f t="shared" si="0"/>
        <v>0.06620484352491311</v>
      </c>
      <c r="N20" s="3">
        <v>18000</v>
      </c>
      <c r="O20" s="22"/>
    </row>
    <row r="21" spans="1:15" ht="48.75" customHeight="1">
      <c r="A21" s="1">
        <v>8</v>
      </c>
      <c r="B21" s="1" t="s">
        <v>25</v>
      </c>
      <c r="C21" s="3" t="s">
        <v>18</v>
      </c>
      <c r="D21" s="20">
        <v>110</v>
      </c>
      <c r="E21" s="16" t="s">
        <v>45</v>
      </c>
      <c r="F21" s="10">
        <v>4</v>
      </c>
      <c r="G21" s="12">
        <v>145</v>
      </c>
      <c r="H21" s="12">
        <v>130</v>
      </c>
      <c r="I21" s="14">
        <v>125</v>
      </c>
      <c r="J21" s="12">
        <v>165</v>
      </c>
      <c r="K21" s="23">
        <v>160</v>
      </c>
      <c r="L21" s="3">
        <v>145</v>
      </c>
      <c r="M21" s="4">
        <f t="shared" si="0"/>
        <v>0.1272204050315506</v>
      </c>
      <c r="N21" s="3">
        <v>15950</v>
      </c>
      <c r="O21" s="22"/>
    </row>
    <row r="22" spans="1:15" ht="51.75" customHeight="1">
      <c r="A22" s="1">
        <v>9</v>
      </c>
      <c r="B22" s="1" t="s">
        <v>26</v>
      </c>
      <c r="C22" s="3" t="s">
        <v>18</v>
      </c>
      <c r="D22" s="20">
        <v>150</v>
      </c>
      <c r="E22" s="16" t="s">
        <v>44</v>
      </c>
      <c r="F22" s="10">
        <v>4</v>
      </c>
      <c r="G22" s="12">
        <v>100</v>
      </c>
      <c r="H22" s="12">
        <v>90</v>
      </c>
      <c r="I22" s="14">
        <v>100</v>
      </c>
      <c r="J22" s="12">
        <v>90</v>
      </c>
      <c r="K22" s="23">
        <v>100</v>
      </c>
      <c r="L22" s="3">
        <v>95</v>
      </c>
      <c r="M22" s="4">
        <f t="shared" si="0"/>
        <v>0.0607737125462764</v>
      </c>
      <c r="N22" s="3">
        <v>14250</v>
      </c>
      <c r="O22" s="22"/>
    </row>
    <row r="23" spans="1:15" ht="79.5" customHeight="1">
      <c r="A23" s="1">
        <v>10</v>
      </c>
      <c r="B23" s="1" t="s">
        <v>27</v>
      </c>
      <c r="C23" s="3" t="s">
        <v>18</v>
      </c>
      <c r="D23" s="20">
        <v>200</v>
      </c>
      <c r="E23" s="16" t="s">
        <v>63</v>
      </c>
      <c r="F23" s="10">
        <v>4</v>
      </c>
      <c r="G23" s="12">
        <v>160</v>
      </c>
      <c r="H23" s="12">
        <v>130</v>
      </c>
      <c r="I23" s="14">
        <v>115</v>
      </c>
      <c r="J23" s="12">
        <v>120</v>
      </c>
      <c r="K23" s="23">
        <v>125</v>
      </c>
      <c r="L23" s="3">
        <v>130</v>
      </c>
      <c r="M23" s="4">
        <f t="shared" si="0"/>
        <v>0.1535668142533057</v>
      </c>
      <c r="N23" s="3">
        <v>26000</v>
      </c>
      <c r="O23" s="22"/>
    </row>
    <row r="24" spans="1:15" ht="78.75" customHeight="1">
      <c r="A24" s="1">
        <v>11</v>
      </c>
      <c r="B24" s="1" t="s">
        <v>31</v>
      </c>
      <c r="C24" s="3" t="s">
        <v>35</v>
      </c>
      <c r="D24" s="20">
        <v>150</v>
      </c>
      <c r="E24" s="16" t="s">
        <v>34</v>
      </c>
      <c r="F24" s="10">
        <v>4</v>
      </c>
      <c r="G24" s="12">
        <v>144</v>
      </c>
      <c r="H24" s="12">
        <v>125</v>
      </c>
      <c r="I24" s="14">
        <v>100</v>
      </c>
      <c r="J24" s="12">
        <v>120</v>
      </c>
      <c r="K24" s="28">
        <v>140</v>
      </c>
      <c r="L24" s="3">
        <v>125</v>
      </c>
      <c r="M24" s="4">
        <f t="shared" si="0"/>
        <v>0.14790050716789174</v>
      </c>
      <c r="N24" s="3">
        <v>18750</v>
      </c>
      <c r="O24" s="22"/>
    </row>
    <row r="25" spans="1:15" ht="65.25" customHeight="1">
      <c r="A25" s="1">
        <v>12</v>
      </c>
      <c r="B25" s="1" t="s">
        <v>28</v>
      </c>
      <c r="C25" s="3" t="s">
        <v>35</v>
      </c>
      <c r="D25" s="20">
        <v>230</v>
      </c>
      <c r="E25" s="16" t="s">
        <v>33</v>
      </c>
      <c r="F25" s="10">
        <v>4</v>
      </c>
      <c r="G25" s="12">
        <v>45</v>
      </c>
      <c r="H25" s="12">
        <v>55</v>
      </c>
      <c r="I25" s="14">
        <v>70</v>
      </c>
      <c r="J25" s="12">
        <v>55</v>
      </c>
      <c r="K25" s="23">
        <v>50</v>
      </c>
      <c r="L25" s="3">
        <v>55</v>
      </c>
      <c r="M25" s="4">
        <f t="shared" si="0"/>
        <v>0.18324913891634048</v>
      </c>
      <c r="N25" s="3">
        <v>12650</v>
      </c>
      <c r="O25" s="22"/>
    </row>
    <row r="26" spans="1:15" ht="54.75" customHeight="1">
      <c r="A26" s="1">
        <v>13</v>
      </c>
      <c r="B26" s="1" t="s">
        <v>39</v>
      </c>
      <c r="C26" s="3" t="s">
        <v>18</v>
      </c>
      <c r="D26" s="20">
        <v>20</v>
      </c>
      <c r="E26" s="16" t="s">
        <v>43</v>
      </c>
      <c r="F26" s="10">
        <v>4</v>
      </c>
      <c r="G26" s="12">
        <v>160</v>
      </c>
      <c r="H26" s="12">
        <v>165</v>
      </c>
      <c r="I26" s="14">
        <v>150</v>
      </c>
      <c r="J26" s="12">
        <v>150</v>
      </c>
      <c r="K26" s="23">
        <v>175</v>
      </c>
      <c r="L26" s="3">
        <v>160</v>
      </c>
      <c r="M26" s="4">
        <f t="shared" si="0"/>
        <v>0.048</v>
      </c>
      <c r="N26" s="3">
        <v>3200</v>
      </c>
      <c r="O26" s="22"/>
    </row>
    <row r="27" spans="1:15" ht="81.75" customHeight="1">
      <c r="A27" s="1">
        <v>14</v>
      </c>
      <c r="B27" s="1" t="s">
        <v>29</v>
      </c>
      <c r="C27" s="3" t="s">
        <v>18</v>
      </c>
      <c r="D27" s="20">
        <v>50</v>
      </c>
      <c r="E27" s="16" t="s">
        <v>64</v>
      </c>
      <c r="F27" s="10">
        <v>4</v>
      </c>
      <c r="G27" s="12">
        <v>250</v>
      </c>
      <c r="H27" s="12">
        <v>220</v>
      </c>
      <c r="I27" s="14">
        <v>220</v>
      </c>
      <c r="J27" s="12">
        <v>250</v>
      </c>
      <c r="K27" s="23">
        <v>233</v>
      </c>
      <c r="L27" s="3">
        <v>234</v>
      </c>
      <c r="M27" s="4">
        <f t="shared" si="0"/>
        <v>0.07370428968378202</v>
      </c>
      <c r="N27" s="3">
        <v>11700</v>
      </c>
      <c r="O27" s="22"/>
    </row>
    <row r="28" spans="1:15" ht="80.25" customHeight="1">
      <c r="A28" s="1">
        <v>15</v>
      </c>
      <c r="B28" s="11" t="s">
        <v>30</v>
      </c>
      <c r="C28" s="17" t="s">
        <v>18</v>
      </c>
      <c r="D28" s="20">
        <v>12</v>
      </c>
      <c r="E28" s="16" t="s">
        <v>61</v>
      </c>
      <c r="F28" s="10">
        <v>4</v>
      </c>
      <c r="G28" s="12">
        <v>200</v>
      </c>
      <c r="H28" s="12">
        <v>180</v>
      </c>
      <c r="I28" s="14">
        <v>120</v>
      </c>
      <c r="J28" s="12">
        <v>160</v>
      </c>
      <c r="K28" s="23">
        <v>143</v>
      </c>
      <c r="L28" s="3">
        <v>160</v>
      </c>
      <c r="M28" s="4">
        <f t="shared" si="0"/>
        <v>0.2070091063830222</v>
      </c>
      <c r="N28" s="3">
        <v>1920</v>
      </c>
      <c r="O28" s="22"/>
    </row>
    <row r="29" spans="1:15" ht="82.5" customHeight="1">
      <c r="A29" s="1">
        <v>16</v>
      </c>
      <c r="B29" s="1" t="s">
        <v>32</v>
      </c>
      <c r="C29" s="3" t="s">
        <v>35</v>
      </c>
      <c r="D29" s="20">
        <v>120</v>
      </c>
      <c r="E29" s="16" t="s">
        <v>62</v>
      </c>
      <c r="F29" s="10">
        <v>4</v>
      </c>
      <c r="G29" s="12">
        <v>45</v>
      </c>
      <c r="H29" s="12">
        <v>70</v>
      </c>
      <c r="I29" s="14">
        <v>50</v>
      </c>
      <c r="J29" s="12">
        <v>70</v>
      </c>
      <c r="K29" s="23">
        <v>75</v>
      </c>
      <c r="L29" s="3">
        <v>62</v>
      </c>
      <c r="M29" s="4">
        <f t="shared" si="0"/>
        <v>0.2238260118873688</v>
      </c>
      <c r="N29" s="3">
        <v>7440</v>
      </c>
      <c r="O29" s="22"/>
    </row>
    <row r="30" spans="1:14" ht="15.75">
      <c r="A30" s="33" t="s">
        <v>15</v>
      </c>
      <c r="B30" s="34"/>
      <c r="C30" s="34"/>
      <c r="D30" s="34"/>
      <c r="E30" s="35"/>
      <c r="F30" s="34"/>
      <c r="G30" s="34"/>
      <c r="H30" s="34"/>
      <c r="I30" s="34"/>
      <c r="J30" s="34"/>
      <c r="K30" s="34"/>
      <c r="L30" s="34"/>
      <c r="M30" s="36"/>
      <c r="N30" s="5">
        <f>SUM(N14:N29)</f>
        <v>283020</v>
      </c>
    </row>
    <row r="32" spans="1:2" ht="15.75">
      <c r="A32" s="7" t="s">
        <v>8</v>
      </c>
      <c r="B32" s="7"/>
    </row>
    <row r="36" spans="1:15" ht="106.5" customHeight="1">
      <c r="A36" s="32" t="s">
        <v>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6"/>
    </row>
    <row r="38" ht="15.75">
      <c r="A38" s="7" t="s">
        <v>16</v>
      </c>
    </row>
  </sheetData>
  <sheetProtection/>
  <mergeCells count="18">
    <mergeCell ref="C11:C12"/>
    <mergeCell ref="A3:N3"/>
    <mergeCell ref="A4:N4"/>
    <mergeCell ref="N11:N12"/>
    <mergeCell ref="M11:M12"/>
    <mergeCell ref="A9:N9"/>
    <mergeCell ref="F11:F12"/>
    <mergeCell ref="L11:L12"/>
    <mergeCell ref="K1:N1"/>
    <mergeCell ref="D11:D12"/>
    <mergeCell ref="B11:B12"/>
    <mergeCell ref="E11:E12"/>
    <mergeCell ref="G11:K11"/>
    <mergeCell ref="A36:N36"/>
    <mergeCell ref="A30:M30"/>
    <mergeCell ref="A8:N8"/>
    <mergeCell ref="A7:N7"/>
    <mergeCell ref="A11:A12"/>
  </mergeCells>
  <printOptions/>
  <pageMargins left="0.25" right="0.25" top="0.75" bottom="0.75" header="0.3" footer="0.3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2015-03-25T07:41:06Z</cp:lastPrinted>
  <dcterms:created xsi:type="dcterms:W3CDTF">1996-10-08T23:32:33Z</dcterms:created>
  <dcterms:modified xsi:type="dcterms:W3CDTF">2015-03-25T07:41:15Z</dcterms:modified>
  <cp:category/>
  <cp:version/>
  <cp:contentType/>
  <cp:contentStatus/>
</cp:coreProperties>
</file>